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Лист3" sheetId="1" r:id="rId1"/>
  </sheets>
  <definedNames>
    <definedName name="_xlnm.Print_Area" localSheetId="0">'Лист3'!$A$1:$N$24</definedName>
  </definedNames>
  <calcPr fullCalcOnLoad="1"/>
</workbook>
</file>

<file path=xl/sharedStrings.xml><?xml version="1.0" encoding="utf-8"?>
<sst xmlns="http://schemas.openxmlformats.org/spreadsheetml/2006/main" count="34" uniqueCount="32">
  <si>
    <t>Объект закупки</t>
  </si>
  <si>
    <t>Основные характеристики объекта закупки</t>
  </si>
  <si>
    <t>Цены поставщиков (исполнителей, подрядчиков), рублей</t>
  </si>
  <si>
    <t>Коэффициент вариации</t>
  </si>
  <si>
    <t>Количество источников ценовой информации</t>
  </si>
  <si>
    <t>Количество</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</si>
  <si>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</si>
  <si>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</si>
  <si>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</si>
  <si>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</si>
  <si>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</si>
  <si>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шт.</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</si>
  <si>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</si>
  <si>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 Расчет начальной (максимальной) цены гражданско-правового договора производится путем сложения начальных (максимальных) цен по позициям.</t>
  </si>
  <si>
    <t>ОБОСНОВАНИЕ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</si>
  <si>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</si>
  <si>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 xml:space="preserve">Начальная (максимальная) цена гражданско-правового договора**, руб. </t>
  </si>
  <si>
    <t>цена за единицу товара, руб</t>
  </si>
  <si>
    <t>УТВЕРЖДАЮ:   Директор Лицея им. Г.Ф. Атякшева ________________ Е.Ю. Павлюк
        М.П.</t>
  </si>
  <si>
    <t>Дата подготовки обоснования начальной (максимальной) цены гражданско-правового договора: 01.09.2014 г.</t>
  </si>
  <si>
    <t>Швейная машина</t>
  </si>
  <si>
    <t>количество опций не менее 18, вертикальный челнок, ширина строчки не более 5мм, длина стежка не более 4мм, нитковдеватель, реверс, рукавная платформа, вес не более 8кг. Рабочие строчки: петля автомат, прямая, зигзаг, потайной стежок, эластичные, оверлочные, декоративные. Наличие аксессуаров: лапка универсальная, лапка для петли, вшивания молнии, потайного шва, шитья атласной строчки. Вспарыватель, набор игл, отвертка, шпульки пластиковые, штопальная пластина, ящик для хранения аксессуаров, ножная педаль, чехол мягкий, инстукция на русском языке.</t>
  </si>
  <si>
    <t>Оверлок</t>
  </si>
  <si>
    <t xml:space="preserve">4-х/3-х/2-х ниточные оверлоные швы, 3-х/2-х ниточный ролевый шов, дифференциальная подача ткани, регулировка длины стежка  и ширины шва, регулировка давления лапки на ткань. Мощность двигателя не более 135Вт. Инструкция на русском языке. </t>
  </si>
  <si>
    <t>Поставщик №1  Исх 523 от 16.04.2014г. Вх. 771 от 21.04.2014г.</t>
  </si>
  <si>
    <t>Поставщик №2  Исх 525от 16.04.2014г. Вх 742 от 18.04.2014г.</t>
  </si>
  <si>
    <t>Поставщик №3  Исх 524 от 16.04.2014г. Вх 741 от 17.04.2014г.</t>
  </si>
  <si>
    <t>Поставщик №4  Исх 526 от 16.04.2014г. Вх 751 от 18.04.2014г.</t>
  </si>
  <si>
    <t>не предостав-лено</t>
  </si>
  <si>
    <t xml:space="preserve">Поставщик №5  Исх 522 от 16.04.2014г. Вх </t>
  </si>
  <si>
    <t>Запрос на предоставление ценовой информации направлялся пяти потенциальным поставщикам, ценовые предложения получены от четырех потенциальных поставщиков.</t>
  </si>
  <si>
    <t>"Поставка швейных машин и оверлока"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</si>
</sst>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3">
    <font>
      <sz val="10"/>
      <name val="Arial"/>
      <family val="0"/>
    </font>
    <font>
      <b/>
      <sz val="12"/>
      <name val="Times New Roman"/>
      <family val="1"/>
    </font>
    <font>
      <sz val="12"/>
      <name val="Times New Roman"/>
      <family val="1"/>
    </font>
    <font>
      <sz val="12"/>
      <color indexed="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30">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4" fontId="1" fillId="0" borderId="10" xfId="0" applyNumberFormat="1" applyFont="1" applyBorder="1" applyAlignment="1">
      <alignment horizontal="center"/>
    </xf>
    <xf numFmtId="0" fontId="0" fillId="0" borderId="0" xfId="0" applyAlignment="1">
      <alignment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4" fontId="0" fillId="0" borderId="0" xfId="0" applyNumberFormat="1" applyAlignment="1">
      <alignment/>
    </xf>
    <xf numFmtId="49"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2" fillId="0" borderId="0" xfId="0" applyFont="1" applyAlignment="1">
      <alignment horizontal="left"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2" fillId="0" borderId="0" xfId="0" applyFont="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horizontal="center"/>
    </xf>
    <xf numFmtId="0" fontId="4"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18</xdr:row>
      <xdr:rowOff>57150</xdr:rowOff>
    </xdr:from>
    <xdr:to>
      <xdr:col>2</xdr:col>
      <xdr:colOff>447675</xdr:colOff>
      <xdr:row>20</xdr:row>
      <xdr:rowOff>133350</xdr:rowOff>
    </xdr:to>
    <xdr:pic>
      <xdr:nvPicPr>
        <xdr:cNvPr id="1" name="Picture 2"/>
        <xdr:cNvPicPr preferRelativeResize="1">
          <a:picLocks noChangeAspect="1"/>
        </xdr:cNvPicPr>
      </xdr:nvPicPr>
      <xdr:blipFill>
        <a:blip r:embed="rId1"/>
        <a:stretch>
          <a:fillRect/>
        </a:stretch>
      </xdr:blipFill>
      <xdr:spPr>
        <a:xfrm>
          <a:off x="695325" y="10601325"/>
          <a:ext cx="13335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
  <sheetViews>
    <sheetView tabSelected="1" view="pageBreakPreview" zoomScaleSheetLayoutView="100" zoomScalePageLayoutView="0" workbookViewId="0" topLeftCell="A14">
      <selection activeCell="E15" sqref="E15"/>
    </sheetView>
  </sheetViews>
  <sheetFormatPr defaultColWidth="9.140625" defaultRowHeight="12.75"/>
  <cols>
    <col min="1" max="1" width="5.421875" style="0" customWidth="1"/>
    <col min="2" max="2" width="18.28125" style="0" customWidth="1"/>
    <col min="3" max="3" width="6.7109375" style="0" customWidth="1"/>
    <col min="4" max="4" width="12.28125" style="0" customWidth="1"/>
    <col min="5" max="5" width="34.57421875" style="0" customWidth="1"/>
    <col min="6" max="6" width="13.140625" style="0" customWidth="1"/>
    <col min="7" max="7" width="11.140625" style="0" customWidth="1"/>
    <col min="8" max="8" width="11.7109375" style="0" customWidth="1"/>
    <col min="9" max="9" width="10.7109375" style="0" customWidth="1"/>
    <col min="10" max="10" width="11.7109375" style="0" customWidth="1"/>
    <col min="11" max="11" width="11.140625" style="0" customWidth="1"/>
    <col min="12" max="12" width="11.7109375" style="0" customWidth="1"/>
    <col min="13" max="13" width="14.140625" style="0" customWidth="1"/>
    <col min="14" max="14" width="19.57421875" style="0" customWidth="1"/>
    <col min="17" max="17" width="10.140625" style="0" bestFit="1" customWidth="1"/>
    <col min="18" max="18" width="16.421875" style="0" customWidth="1"/>
    <col min="19" max="19" width="10.140625" style="0" bestFit="1" customWidth="1"/>
  </cols>
  <sheetData>
    <row r="1" spans="11:14" ht="77.25" customHeight="1">
      <c r="K1" s="17" t="s">
        <v>18</v>
      </c>
      <c r="L1" s="17"/>
      <c r="M1" s="17"/>
      <c r="N1" s="17"/>
    </row>
    <row r="3" spans="1:14" ht="19.5" customHeight="1">
      <c r="A3" s="27" t="s">
        <v>14</v>
      </c>
      <c r="B3" s="27"/>
      <c r="C3" s="27"/>
      <c r="D3" s="27"/>
      <c r="E3" s="27"/>
      <c r="F3" s="27"/>
      <c r="G3" s="27"/>
      <c r="H3" s="27"/>
      <c r="I3" s="27"/>
      <c r="J3" s="27"/>
      <c r="K3" s="27"/>
      <c r="L3" s="27"/>
      <c r="M3" s="27"/>
      <c r="N3" s="27"/>
    </row>
    <row r="4" spans="1:14" ht="17.25" customHeight="1">
      <c r="A4" s="28" t="s">
        <v>31</v>
      </c>
      <c r="B4" s="28"/>
      <c r="C4" s="28"/>
      <c r="D4" s="28"/>
      <c r="E4" s="28"/>
      <c r="F4" s="28"/>
      <c r="G4" s="28"/>
      <c r="H4" s="28"/>
      <c r="I4" s="28"/>
      <c r="J4" s="28"/>
      <c r="K4" s="28"/>
      <c r="L4" s="28"/>
      <c r="M4" s="28"/>
      <c r="N4" s="28"/>
    </row>
    <row r="5" spans="1:14" ht="10.5" customHeight="1">
      <c r="A5" s="9"/>
      <c r="B5" s="9"/>
      <c r="C5" s="9"/>
      <c r="D5" s="9"/>
      <c r="E5" s="9"/>
      <c r="F5" s="9"/>
      <c r="G5" s="9"/>
      <c r="H5" s="9"/>
      <c r="I5" s="9"/>
      <c r="J5" s="9"/>
      <c r="K5" s="9"/>
      <c r="L5" s="9"/>
      <c r="M5" s="9"/>
      <c r="N5" s="9"/>
    </row>
    <row r="6" spans="1:15" ht="15.75">
      <c r="A6" s="10" t="s">
        <v>19</v>
      </c>
      <c r="B6" s="10"/>
      <c r="C6" s="10"/>
      <c r="D6" s="10"/>
      <c r="E6" s="10"/>
      <c r="F6" s="10"/>
      <c r="G6" s="10"/>
      <c r="H6" s="10"/>
      <c r="I6" s="10"/>
      <c r="J6" s="10"/>
      <c r="K6" s="10"/>
      <c r="L6" s="10"/>
      <c r="M6" s="10"/>
      <c r="N6" s="10"/>
      <c r="O6" s="10"/>
    </row>
    <row r="7" spans="1:15" ht="15.75" customHeight="1">
      <c r="A7" s="24" t="s">
        <v>15</v>
      </c>
      <c r="B7" s="24"/>
      <c r="C7" s="24"/>
      <c r="D7" s="24"/>
      <c r="E7" s="24"/>
      <c r="F7" s="24"/>
      <c r="G7" s="24"/>
      <c r="H7" s="24"/>
      <c r="I7" s="24"/>
      <c r="J7" s="24"/>
      <c r="K7" s="24"/>
      <c r="L7" s="24"/>
      <c r="M7" s="24"/>
      <c r="N7" s="24"/>
      <c r="O7" s="11"/>
    </row>
    <row r="8" spans="1:15" ht="33" customHeight="1">
      <c r="A8" s="17" t="s">
        <v>12</v>
      </c>
      <c r="B8" s="17"/>
      <c r="C8" s="17"/>
      <c r="D8" s="17"/>
      <c r="E8" s="17"/>
      <c r="F8" s="17"/>
      <c r="G8" s="17"/>
      <c r="H8" s="17"/>
      <c r="I8" s="17"/>
      <c r="J8" s="17"/>
      <c r="K8" s="17"/>
      <c r="L8" s="17"/>
      <c r="M8" s="17"/>
      <c r="N8" s="17"/>
      <c r="O8" s="11"/>
    </row>
    <row r="9" spans="1:15" ht="15.75">
      <c r="A9" s="24" t="s">
        <v>30</v>
      </c>
      <c r="B9" s="24"/>
      <c r="C9" s="24"/>
      <c r="D9" s="24"/>
      <c r="E9" s="24"/>
      <c r="F9" s="24"/>
      <c r="G9" s="24"/>
      <c r="H9" s="24"/>
      <c r="I9" s="24"/>
      <c r="J9" s="24"/>
      <c r="K9" s="24"/>
      <c r="L9" s="24"/>
      <c r="M9" s="24"/>
      <c r="N9" s="24"/>
      <c r="O9" s="11"/>
    </row>
    <row r="11" spans="1:14" ht="27" customHeight="1">
      <c r="A11" s="18" t="s">
        <v>6</v>
      </c>
      <c r="B11" s="18" t="s">
        <v>0</v>
      </c>
      <c r="C11" s="25" t="s">
        <v>7</v>
      </c>
      <c r="D11" s="18" t="s">
        <v>5</v>
      </c>
      <c r="E11" s="18" t="s">
        <v>1</v>
      </c>
      <c r="F11" s="18" t="s">
        <v>4</v>
      </c>
      <c r="G11" s="19" t="s">
        <v>2</v>
      </c>
      <c r="H11" s="19"/>
      <c r="I11" s="19"/>
      <c r="J11" s="19"/>
      <c r="K11" s="19"/>
      <c r="L11" s="25" t="s">
        <v>17</v>
      </c>
      <c r="M11" s="18" t="s">
        <v>3</v>
      </c>
      <c r="N11" s="18" t="s">
        <v>10</v>
      </c>
    </row>
    <row r="12" spans="1:14" ht="113.25" customHeight="1">
      <c r="A12" s="18"/>
      <c r="B12" s="18"/>
      <c r="C12" s="26"/>
      <c r="D12" s="18"/>
      <c r="E12" s="18"/>
      <c r="F12" s="18"/>
      <c r="G12" s="5" t="s">
        <v>24</v>
      </c>
      <c r="H12" s="5" t="s">
        <v>25</v>
      </c>
      <c r="I12" s="5" t="s">
        <v>26</v>
      </c>
      <c r="J12" s="5" t="s">
        <v>27</v>
      </c>
      <c r="K12" s="5" t="s">
        <v>29</v>
      </c>
      <c r="L12" s="26"/>
      <c r="M12" s="18"/>
      <c r="N12" s="18"/>
    </row>
    <row r="13" spans="1:14" ht="15.75">
      <c r="A13" s="1">
        <v>1</v>
      </c>
      <c r="B13" s="2">
        <v>2</v>
      </c>
      <c r="C13" s="1">
        <v>3</v>
      </c>
      <c r="D13" s="2">
        <v>4</v>
      </c>
      <c r="E13" s="1">
        <v>5</v>
      </c>
      <c r="F13" s="2">
        <v>6</v>
      </c>
      <c r="G13" s="1">
        <v>7</v>
      </c>
      <c r="H13" s="2">
        <v>8</v>
      </c>
      <c r="I13" s="1">
        <v>9</v>
      </c>
      <c r="J13" s="2">
        <v>10</v>
      </c>
      <c r="K13" s="1">
        <v>11</v>
      </c>
      <c r="L13" s="1"/>
      <c r="M13" s="2">
        <v>12</v>
      </c>
      <c r="N13" s="1">
        <v>13</v>
      </c>
    </row>
    <row r="14" spans="1:14" ht="269.25" customHeight="1">
      <c r="A14" s="1">
        <v>1</v>
      </c>
      <c r="B14" s="2" t="s">
        <v>20</v>
      </c>
      <c r="C14" s="1" t="s">
        <v>11</v>
      </c>
      <c r="D14" s="2">
        <v>4</v>
      </c>
      <c r="E14" s="29" t="s">
        <v>21</v>
      </c>
      <c r="F14" s="2">
        <v>4</v>
      </c>
      <c r="G14" s="15">
        <v>7190</v>
      </c>
      <c r="H14" s="16">
        <v>7590</v>
      </c>
      <c r="I14" s="15">
        <v>5100</v>
      </c>
      <c r="J14" s="16">
        <v>6975</v>
      </c>
      <c r="K14" s="15" t="s">
        <v>28</v>
      </c>
      <c r="L14" s="3">
        <f>(G14+H14+I14+J14)/4</f>
        <v>6713.75</v>
      </c>
      <c r="M14" s="4">
        <f>STDEVA(G14:J14)/(SUM(G4:J14)/COUNTIF(G14:J14,"&gt;0"))</f>
        <v>0.1644690708418571</v>
      </c>
      <c r="N14" s="3">
        <f>L14*D14</f>
        <v>26855</v>
      </c>
    </row>
    <row r="15" spans="1:19" ht="130.5" customHeight="1">
      <c r="A15" s="1">
        <v>2</v>
      </c>
      <c r="B15" s="1" t="s">
        <v>22</v>
      </c>
      <c r="C15" s="1" t="s">
        <v>11</v>
      </c>
      <c r="D15" s="14">
        <v>1</v>
      </c>
      <c r="E15" s="12" t="s">
        <v>23</v>
      </c>
      <c r="F15" s="1">
        <v>4</v>
      </c>
      <c r="G15" s="3">
        <v>13200</v>
      </c>
      <c r="H15" s="3">
        <v>13810</v>
      </c>
      <c r="I15" s="3">
        <v>11100</v>
      </c>
      <c r="J15" s="3">
        <v>11957</v>
      </c>
      <c r="K15" s="15" t="s">
        <v>28</v>
      </c>
      <c r="L15" s="3">
        <f>(G15+H15+I15+J15)/4</f>
        <v>12516.75</v>
      </c>
      <c r="M15" s="4">
        <f>STDEVA(G15:J15)/(SUM(G5:J15)/COUNTIF(G15:J15,"&gt;0"))</f>
        <v>0.0633746935125802</v>
      </c>
      <c r="N15" s="3">
        <f>L15*D15</f>
        <v>12516.75</v>
      </c>
      <c r="Q15" s="13"/>
      <c r="S15" s="13"/>
    </row>
    <row r="16" spans="1:14" ht="15.75">
      <c r="A16" s="21" t="s">
        <v>16</v>
      </c>
      <c r="B16" s="22"/>
      <c r="C16" s="22"/>
      <c r="D16" s="22"/>
      <c r="E16" s="22"/>
      <c r="F16" s="22"/>
      <c r="G16" s="22"/>
      <c r="H16" s="22"/>
      <c r="I16" s="22"/>
      <c r="J16" s="22"/>
      <c r="K16" s="22"/>
      <c r="L16" s="22"/>
      <c r="M16" s="23"/>
      <c r="N16" s="6">
        <f>SUM(N14:N15)</f>
        <v>39371.75</v>
      </c>
    </row>
    <row r="18" spans="1:2" ht="15.75">
      <c r="A18" s="8" t="s">
        <v>8</v>
      </c>
      <c r="B18" s="8"/>
    </row>
    <row r="22" spans="1:15" ht="106.5" customHeight="1">
      <c r="A22" s="20" t="s">
        <v>9</v>
      </c>
      <c r="B22" s="20"/>
      <c r="C22" s="20"/>
      <c r="D22" s="20"/>
      <c r="E22" s="20"/>
      <c r="F22" s="20"/>
      <c r="G22" s="20"/>
      <c r="H22" s="20"/>
      <c r="I22" s="20"/>
      <c r="J22" s="20"/>
      <c r="K22" s="20"/>
      <c r="L22" s="20"/>
      <c r="M22" s="20"/>
      <c r="N22" s="20"/>
      <c r="O22" s="7"/>
    </row>
    <row r="24" ht="15.75">
      <c r="A24" s="8" t="s">
        <v>13</v>
      </c>
    </row>
  </sheetData>
  <sheetProtection/>
  <mergeCells count="18">
    <mergeCell ref="C11:C12"/>
    <mergeCell ref="A3:N3"/>
    <mergeCell ref="A4:N4"/>
    <mergeCell ref="N11:N12"/>
    <mergeCell ref="M11:M12"/>
    <mergeCell ref="A9:N9"/>
    <mergeCell ref="F11:F12"/>
    <mergeCell ref="L11:L12"/>
    <mergeCell ref="K1:N1"/>
    <mergeCell ref="D11:D12"/>
    <mergeCell ref="B11:B12"/>
    <mergeCell ref="E11:E12"/>
    <mergeCell ref="G11:K11"/>
    <mergeCell ref="A22:N22"/>
    <mergeCell ref="A16:M16"/>
    <mergeCell ref="A8:N8"/>
    <mergeCell ref="A7:N7"/>
    <mergeCell ref="A11:A12"/>
  </mergeCells>
  <printOptions/>
  <pageMargins left="0.49" right="0.25" top="0.75" bottom="0.75" header="0.3" footer="0.3"/>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2014-09-23T04:12:57Z</cp:lastPrinted>
  <dcterms:created xsi:type="dcterms:W3CDTF">1996-10-08T23:32:33Z</dcterms:created>
  <dcterms:modified xsi:type="dcterms:W3CDTF">2014-09-23T04:23:32Z</dcterms:modified>
  <cp:category/>
  <cp:version/>
  <cp:contentType/>
  <cp:contentStatus/>
</cp:coreProperties>
</file>